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КВСР_2'!$A$1:$F$46</definedName>
  </definedNames>
  <calcPr fullCalcOnLoad="1"/>
</workbook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<sst xmlns="http://schemas.openxmlformats.org/spreadsheetml/2006/main" count="42" uniqueCount="42">
  <si>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</si>
  <si>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</si>
  <si>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</si>
  <si>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</si>
  <si>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</si>
  <si>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</si>
  <si>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</si>
  <si>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</si>
  <si>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</si>
  <si>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</si>
  <si>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</si>
  <si>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</si>
  <si>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</si>
  <si>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</si>
  <si>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</si>
  <si>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</si>
  <si>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</si>
  <si>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</si>
  <si>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</si>
  <si>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</si>
  <si>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</si>
  <si>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</si>
  <si>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</si>
  <si>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</si>
  <si>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</si>
  <si>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</si>
  <si>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</si>
  <si>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</si>
  <si>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</si>
  <si>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</si>
  <si>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</si>
  <si>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</si>
  <si>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</si>
  <si>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</si>
  <si>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</si>
  <si>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</si>
  <si>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</si>
  <si>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</si>
  <si>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Охрана окружающей среды</t>
  </si>
  <si>
    <t>Другие вопросы в области охраны окружающей среды</t>
  </si>
  <si>
    <t>бюджета сельского поселения Сорум за 2019 год по разделам и подразделам классификации расходов бюджетов</t>
  </si>
  <si>
    <t xml:space="preserve">      от                       2020 года №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</si>
</sst>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5"/>
  <sheetViews>
    <sheetView showGridLines="0" tabSelected="1" view="pageBreakPreview" zoomScaleSheetLayoutView="100" zoomScalePageLayoutView="0" workbookViewId="0" topLeftCell="A18">
      <selection activeCell="F42" sqref="F42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24" t="s">
        <v>33</v>
      </c>
      <c r="E1" s="24"/>
      <c r="F1" s="24"/>
    </row>
    <row r="2" spans="1:6" s="10" customFormat="1" ht="15.75">
      <c r="A2" s="9"/>
      <c r="B2" s="9"/>
      <c r="C2" s="9"/>
      <c r="D2" s="24" t="s">
        <v>24</v>
      </c>
      <c r="E2" s="24"/>
      <c r="F2" s="24"/>
    </row>
    <row r="3" spans="1:6" s="10" customFormat="1" ht="15.75">
      <c r="A3" s="9"/>
      <c r="B3" s="9"/>
      <c r="C3" s="9"/>
      <c r="D3" s="24" t="s">
        <v>25</v>
      </c>
      <c r="E3" s="24"/>
      <c r="F3" s="24"/>
    </row>
    <row r="4" spans="1:6" s="10" customFormat="1" ht="15.75">
      <c r="A4" s="9"/>
      <c r="B4" s="9"/>
      <c r="C4" s="9"/>
      <c r="D4" s="24" t="s">
        <v>41</v>
      </c>
      <c r="E4" s="24"/>
      <c r="F4" s="24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26" t="s">
        <v>29</v>
      </c>
      <c r="B8" s="26"/>
      <c r="C8" s="26"/>
      <c r="D8" s="26"/>
      <c r="E8" s="26"/>
      <c r="F8" s="26"/>
    </row>
    <row r="9" spans="1:6" s="10" customFormat="1" ht="31.5" customHeight="1">
      <c r="A9" s="25" t="s">
        <v>40</v>
      </c>
      <c r="B9" s="25"/>
      <c r="C9" s="25"/>
      <c r="D9" s="25"/>
      <c r="E9" s="25"/>
      <c r="F9" s="25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30</v>
      </c>
      <c r="E11" s="5" t="s">
        <v>31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20</v>
      </c>
      <c r="B13" s="19">
        <v>1</v>
      </c>
      <c r="C13" s="19">
        <v>0</v>
      </c>
      <c r="D13" s="15">
        <f>SUM(D14:D19)</f>
        <v>11949000.5</v>
      </c>
      <c r="E13" s="15">
        <f>SUM(E14:E19)</f>
        <v>11804063.51</v>
      </c>
      <c r="F13" s="16">
        <f aca="true" t="shared" si="0" ref="F13:F42">E13/D13*100</f>
        <v>98.78703670654293</v>
      </c>
    </row>
    <row r="14" spans="1:6" ht="47.25">
      <c r="A14" s="7" t="s">
        <v>19</v>
      </c>
      <c r="B14" s="20">
        <v>1</v>
      </c>
      <c r="C14" s="20">
        <v>2</v>
      </c>
      <c r="D14" s="17">
        <v>2207083.56</v>
      </c>
      <c r="E14" s="17">
        <v>2206196.6</v>
      </c>
      <c r="F14" s="18">
        <f t="shared" si="0"/>
        <v>99.95981303036847</v>
      </c>
    </row>
    <row r="15" spans="1:6" ht="63">
      <c r="A15" s="7" t="s">
        <v>18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0">
        <v>1</v>
      </c>
      <c r="C16" s="20">
        <v>4</v>
      </c>
      <c r="D16" s="17">
        <v>8291284.64</v>
      </c>
      <c r="E16" s="17">
        <v>8262152.75</v>
      </c>
      <c r="F16" s="18">
        <f t="shared" si="0"/>
        <v>99.64864443491112</v>
      </c>
    </row>
    <row r="17" spans="1:6" ht="52.5" customHeight="1">
      <c r="A17" s="7" t="s">
        <v>34</v>
      </c>
      <c r="B17" s="20">
        <v>1</v>
      </c>
      <c r="C17" s="20">
        <v>6</v>
      </c>
      <c r="D17" s="17">
        <v>1500</v>
      </c>
      <c r="E17" s="17">
        <v>1500</v>
      </c>
      <c r="F17" s="18">
        <f t="shared" si="0"/>
        <v>100</v>
      </c>
    </row>
    <row r="18" spans="1:6" ht="17.25" customHeight="1">
      <c r="A18" s="7" t="s">
        <v>16</v>
      </c>
      <c r="B18" s="20">
        <v>1</v>
      </c>
      <c r="C18" s="20">
        <v>11</v>
      </c>
      <c r="D18" s="17">
        <v>100000</v>
      </c>
      <c r="E18" s="17">
        <v>0</v>
      </c>
      <c r="F18" s="18">
        <f t="shared" si="0"/>
        <v>0</v>
      </c>
    </row>
    <row r="19" spans="1:6" ht="18.75" customHeight="1">
      <c r="A19" s="7" t="s">
        <v>15</v>
      </c>
      <c r="B19" s="20">
        <v>1</v>
      </c>
      <c r="C19" s="20">
        <v>13</v>
      </c>
      <c r="D19" s="17">
        <v>1339132.3</v>
      </c>
      <c r="E19" s="17">
        <v>1324214.16</v>
      </c>
      <c r="F19" s="18">
        <f t="shared" si="0"/>
        <v>98.88598460361234</v>
      </c>
    </row>
    <row r="20" spans="1:6" ht="15.75">
      <c r="A20" s="8" t="s">
        <v>14</v>
      </c>
      <c r="B20" s="19">
        <v>2</v>
      </c>
      <c r="C20" s="19">
        <v>0</v>
      </c>
      <c r="D20" s="15">
        <f>D21</f>
        <v>691537.82</v>
      </c>
      <c r="E20" s="15">
        <f>E21</f>
        <v>691537.82</v>
      </c>
      <c r="F20" s="16">
        <f t="shared" si="0"/>
        <v>100</v>
      </c>
    </row>
    <row r="21" spans="1:6" ht="15.75">
      <c r="A21" s="7" t="s">
        <v>13</v>
      </c>
      <c r="B21" s="20">
        <v>2</v>
      </c>
      <c r="C21" s="20">
        <v>3</v>
      </c>
      <c r="D21" s="17">
        <v>691537.82</v>
      </c>
      <c r="E21" s="17">
        <v>691537.82</v>
      </c>
      <c r="F21" s="18">
        <f t="shared" si="0"/>
        <v>100</v>
      </c>
    </row>
    <row r="22" spans="1:6" ht="31.5">
      <c r="A22" s="8" t="s">
        <v>12</v>
      </c>
      <c r="B22" s="19">
        <v>3</v>
      </c>
      <c r="C22" s="19">
        <v>0</v>
      </c>
      <c r="D22" s="15">
        <f>D23+D24+D25</f>
        <v>100500</v>
      </c>
      <c r="E22" s="15">
        <f>E23+E24+E25</f>
        <v>100125</v>
      </c>
      <c r="F22" s="16">
        <f t="shared" si="0"/>
        <v>99.6268656716418</v>
      </c>
    </row>
    <row r="23" spans="1:6" ht="15.75">
      <c r="A23" s="7" t="s">
        <v>11</v>
      </c>
      <c r="B23" s="20">
        <v>3</v>
      </c>
      <c r="C23" s="20">
        <v>4</v>
      </c>
      <c r="D23" s="17">
        <v>22600</v>
      </c>
      <c r="E23" s="17">
        <v>22600</v>
      </c>
      <c r="F23" s="18">
        <f t="shared" si="0"/>
        <v>100</v>
      </c>
    </row>
    <row r="24" spans="1:6" ht="47.25">
      <c r="A24" s="7" t="s">
        <v>10</v>
      </c>
      <c r="B24" s="20">
        <v>3</v>
      </c>
      <c r="C24" s="20">
        <v>9</v>
      </c>
      <c r="D24" s="17">
        <v>16900</v>
      </c>
      <c r="E24" s="17">
        <v>16900</v>
      </c>
      <c r="F24" s="18">
        <f t="shared" si="0"/>
        <v>100</v>
      </c>
    </row>
    <row r="25" spans="1:6" ht="47.25">
      <c r="A25" s="7" t="s">
        <v>9</v>
      </c>
      <c r="B25" s="20">
        <v>3</v>
      </c>
      <c r="C25" s="20">
        <v>14</v>
      </c>
      <c r="D25" s="17">
        <v>61000</v>
      </c>
      <c r="E25" s="17">
        <v>60625</v>
      </c>
      <c r="F25" s="18">
        <f t="shared" si="0"/>
        <v>99.38524590163934</v>
      </c>
    </row>
    <row r="26" spans="1:6" ht="15.75">
      <c r="A26" s="8" t="s">
        <v>8</v>
      </c>
      <c r="B26" s="19">
        <v>4</v>
      </c>
      <c r="C26" s="19">
        <v>0</v>
      </c>
      <c r="D26" s="15">
        <f>D28+D29+D27</f>
        <v>2437857.91</v>
      </c>
      <c r="E26" s="15">
        <f>E28+E29+E27</f>
        <v>881535.27</v>
      </c>
      <c r="F26" s="16">
        <f t="shared" si="0"/>
        <v>36.16023995426378</v>
      </c>
    </row>
    <row r="27" spans="1:6" ht="15.75">
      <c r="A27" s="7" t="s">
        <v>35</v>
      </c>
      <c r="B27" s="20">
        <v>4</v>
      </c>
      <c r="C27" s="20">
        <v>9</v>
      </c>
      <c r="D27" s="17">
        <v>1792430.11</v>
      </c>
      <c r="E27" s="17">
        <v>250000</v>
      </c>
      <c r="F27" s="18">
        <f t="shared" si="0"/>
        <v>13.947545212794935</v>
      </c>
    </row>
    <row r="28" spans="1:6" ht="15.75">
      <c r="A28" s="7" t="s">
        <v>7</v>
      </c>
      <c r="B28" s="20">
        <v>4</v>
      </c>
      <c r="C28" s="20">
        <v>10</v>
      </c>
      <c r="D28" s="17">
        <v>449161</v>
      </c>
      <c r="E28" s="17">
        <v>435268.47</v>
      </c>
      <c r="F28" s="18">
        <f t="shared" si="0"/>
        <v>96.90700439263426</v>
      </c>
    </row>
    <row r="29" spans="1:6" ht="31.5">
      <c r="A29" s="7" t="s">
        <v>6</v>
      </c>
      <c r="B29" s="20">
        <v>4</v>
      </c>
      <c r="C29" s="20">
        <v>12</v>
      </c>
      <c r="D29" s="17">
        <v>196266.8</v>
      </c>
      <c r="E29" s="17">
        <v>196266.8</v>
      </c>
      <c r="F29" s="18">
        <f t="shared" si="0"/>
        <v>100</v>
      </c>
    </row>
    <row r="30" spans="1:6" ht="15.75">
      <c r="A30" s="8" t="s">
        <v>5</v>
      </c>
      <c r="B30" s="19">
        <v>5</v>
      </c>
      <c r="C30" s="19">
        <v>0</v>
      </c>
      <c r="D30" s="15">
        <f>SUM(D31:D32)</f>
        <v>3079626.5100000002</v>
      </c>
      <c r="E30" s="15">
        <f>SUM(E31:E32)</f>
        <v>3032698.1799999997</v>
      </c>
      <c r="F30" s="16">
        <f t="shared" si="0"/>
        <v>98.47616813767456</v>
      </c>
    </row>
    <row r="31" spans="1:6" ht="15.75">
      <c r="A31" s="7" t="s">
        <v>4</v>
      </c>
      <c r="B31" s="20">
        <v>5</v>
      </c>
      <c r="C31" s="20">
        <v>1</v>
      </c>
      <c r="D31" s="17">
        <v>266135.2</v>
      </c>
      <c r="E31" s="17">
        <v>233355.28</v>
      </c>
      <c r="F31" s="18">
        <f t="shared" si="0"/>
        <v>87.6829821834917</v>
      </c>
    </row>
    <row r="32" spans="1:6" ht="15.75">
      <c r="A32" s="7" t="s">
        <v>3</v>
      </c>
      <c r="B32" s="20">
        <v>5</v>
      </c>
      <c r="C32" s="20">
        <v>3</v>
      </c>
      <c r="D32" s="17">
        <v>2813491.31</v>
      </c>
      <c r="E32" s="17">
        <v>2799342.9</v>
      </c>
      <c r="F32" s="18">
        <f t="shared" si="0"/>
        <v>99.49712266927172</v>
      </c>
    </row>
    <row r="33" spans="1:6" s="22" customFormat="1" ht="15.75">
      <c r="A33" s="8" t="s">
        <v>38</v>
      </c>
      <c r="B33" s="19">
        <v>6</v>
      </c>
      <c r="C33" s="19">
        <v>0</v>
      </c>
      <c r="D33" s="15">
        <f>D34</f>
        <v>101427</v>
      </c>
      <c r="E33" s="15">
        <f>E34</f>
        <v>101427</v>
      </c>
      <c r="F33" s="16">
        <v>100</v>
      </c>
    </row>
    <row r="34" spans="1:6" ht="31.5">
      <c r="A34" s="7" t="s">
        <v>39</v>
      </c>
      <c r="B34" s="20">
        <v>6</v>
      </c>
      <c r="C34" s="20">
        <v>5</v>
      </c>
      <c r="D34" s="17">
        <v>101427</v>
      </c>
      <c r="E34" s="17">
        <v>101427</v>
      </c>
      <c r="F34" s="18">
        <v>100</v>
      </c>
    </row>
    <row r="35" spans="1:6" ht="16.5" customHeight="1">
      <c r="A35" s="8" t="s">
        <v>26</v>
      </c>
      <c r="B35" s="19">
        <v>8</v>
      </c>
      <c r="C35" s="19">
        <v>0</v>
      </c>
      <c r="D35" s="15">
        <f>D36</f>
        <v>4049658.63</v>
      </c>
      <c r="E35" s="15">
        <f>E36</f>
        <v>4049658.63</v>
      </c>
      <c r="F35" s="16">
        <f t="shared" si="0"/>
        <v>100</v>
      </c>
    </row>
    <row r="36" spans="1:6" ht="15.75">
      <c r="A36" s="7" t="s">
        <v>2</v>
      </c>
      <c r="B36" s="20">
        <v>8</v>
      </c>
      <c r="C36" s="20">
        <v>1</v>
      </c>
      <c r="D36" s="17">
        <v>4049658.63</v>
      </c>
      <c r="E36" s="17">
        <v>4049658.63</v>
      </c>
      <c r="F36" s="18">
        <f t="shared" si="0"/>
        <v>100</v>
      </c>
    </row>
    <row r="37" spans="1:6" ht="15.75">
      <c r="A37" s="8" t="s">
        <v>1</v>
      </c>
      <c r="B37" s="19">
        <v>10</v>
      </c>
      <c r="C37" s="19">
        <v>0</v>
      </c>
      <c r="D37" s="15">
        <f>D38+D39</f>
        <v>68300</v>
      </c>
      <c r="E37" s="15">
        <f>E38+E39</f>
        <v>67052</v>
      </c>
      <c r="F37" s="16">
        <f t="shared" si="0"/>
        <v>98.17276720351391</v>
      </c>
    </row>
    <row r="38" spans="1:6" ht="15.75">
      <c r="A38" s="7" t="s">
        <v>0</v>
      </c>
      <c r="B38" s="20">
        <v>10</v>
      </c>
      <c r="C38" s="20">
        <v>1</v>
      </c>
      <c r="D38" s="17">
        <v>60000</v>
      </c>
      <c r="E38" s="17">
        <v>60000</v>
      </c>
      <c r="F38" s="18">
        <f t="shared" si="0"/>
        <v>100</v>
      </c>
    </row>
    <row r="39" spans="1:6" ht="31.5">
      <c r="A39" s="7" t="s">
        <v>36</v>
      </c>
      <c r="B39" s="20">
        <v>10</v>
      </c>
      <c r="C39" s="20">
        <v>6</v>
      </c>
      <c r="D39" s="17">
        <v>8300</v>
      </c>
      <c r="E39" s="17">
        <v>7052</v>
      </c>
      <c r="F39" s="18">
        <f t="shared" si="0"/>
        <v>84.96385542168674</v>
      </c>
    </row>
    <row r="40" spans="1:6" ht="19.5" customHeight="1">
      <c r="A40" s="8" t="s">
        <v>27</v>
      </c>
      <c r="B40" s="19">
        <v>11</v>
      </c>
      <c r="C40" s="19">
        <v>0</v>
      </c>
      <c r="D40" s="15">
        <f>D41</f>
        <v>4311800</v>
      </c>
      <c r="E40" s="15">
        <f>E41</f>
        <v>4311800</v>
      </c>
      <c r="F40" s="16">
        <f t="shared" si="0"/>
        <v>100</v>
      </c>
    </row>
    <row r="41" spans="1:6" ht="19.5" customHeight="1">
      <c r="A41" s="7" t="s">
        <v>32</v>
      </c>
      <c r="B41" s="20">
        <v>11</v>
      </c>
      <c r="C41" s="20">
        <v>2</v>
      </c>
      <c r="D41" s="17">
        <v>4311800</v>
      </c>
      <c r="E41" s="17">
        <v>4311800</v>
      </c>
      <c r="F41" s="18">
        <f t="shared" si="0"/>
        <v>100</v>
      </c>
    </row>
    <row r="42" spans="1:6" ht="15.75">
      <c r="A42" s="6" t="s">
        <v>37</v>
      </c>
      <c r="B42" s="21"/>
      <c r="C42" s="21"/>
      <c r="D42" s="15">
        <f>D40+D37+D35+D30+D26+D22+D20+D13+D33</f>
        <v>26789708.369999997</v>
      </c>
      <c r="E42" s="15">
        <f>E40+E37+E35+E30+E26+E22+E20+E13+E33</f>
        <v>25039897.409999996</v>
      </c>
      <c r="F42" s="16">
        <f t="shared" si="0"/>
        <v>93.4683463670717</v>
      </c>
    </row>
    <row r="43" spans="1:6" s="10" customFormat="1" ht="12.75" customHeight="1">
      <c r="A43" s="4"/>
      <c r="B43" s="4"/>
      <c r="C43" s="4"/>
      <c r="D43" s="4"/>
      <c r="E43" s="4"/>
      <c r="F43" s="4"/>
    </row>
    <row r="44" spans="2:4" s="10" customFormat="1" ht="15">
      <c r="B44" s="14"/>
      <c r="C44" s="14"/>
      <c r="D44" s="14"/>
    </row>
    <row r="45" spans="1:6" s="10" customFormat="1" ht="15">
      <c r="A45" s="23"/>
      <c r="B45" s="23"/>
      <c r="C45" s="23"/>
      <c r="D45" s="23"/>
      <c r="E45" s="23"/>
      <c r="F45" s="23"/>
    </row>
    <row r="46" s="10" customFormat="1" ht="15"/>
    <row r="47" s="10" customFormat="1" ht="15"/>
  </sheetData>
  <sheetProtection/>
  <mergeCells count="7">
    <mergeCell ref="A45:F45"/>
    <mergeCell ref="D1:F1"/>
    <mergeCell ref="D2:F2"/>
    <mergeCell ref="D3:F3"/>
    <mergeCell ref="D4:F4"/>
    <mergeCell ref="A9:F9"/>
    <mergeCell ref="A8:F8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2020-03-13T06:35:56Z</cp:lastPrinted>
  <dcterms:created xsi:type="dcterms:W3CDTF">2015-04-03T03:44:10Z</dcterms:created>
  <dcterms:modified xsi:type="dcterms:W3CDTF">2020-03-13T07:38:37Z</dcterms:modified>
  <cp:category/>
  <cp:version/>
  <cp:contentType/>
  <cp:contentStatus/>
</cp:coreProperties>
</file>